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unilever-my.sharepoint.com/personal/reka_soos_unilever_com/Documents/Desktop/"/>
    </mc:Choice>
  </mc:AlternateContent>
  <xr:revisionPtr revIDLastSave="28" documentId="8_{E1007573-65D7-448B-9B7D-452079E66D00}" xr6:coauthVersionLast="46" xr6:coauthVersionMax="46" xr10:uidLastSave="{3AFB5CC3-4DD0-44DF-A33D-006E9F70C8CA}"/>
  <bookViews>
    <workbookView xWindow="10680" yWindow="1665" windowWidth="16260" windowHeight="14865" tabRatio="829" xr2:uid="{00000000-000D-0000-FFFF-FFFF00000000}"/>
  </bookViews>
  <sheets>
    <sheet name="Csirkenyárs, tésztával" sheetId="91" r:id="rId1"/>
  </sheets>
  <definedNames>
    <definedName name="Tartal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1" l="1"/>
  <c r="H9" i="91" s="1"/>
  <c r="G11" i="91"/>
  <c r="H11" i="91" s="1"/>
  <c r="G14" i="91"/>
  <c r="H14" i="91" s="1"/>
  <c r="G15" i="91" l="1"/>
  <c r="H15" i="91" l="1"/>
  <c r="G8" i="91" l="1"/>
  <c r="H8" i="91" s="1"/>
  <c r="G10" i="91" l="1"/>
  <c r="H10" i="91" s="1"/>
  <c r="G13" i="91" l="1"/>
  <c r="H13" i="91" s="1"/>
  <c r="G12" i="91"/>
  <c r="H12" i="91" s="1"/>
  <c r="G7" i="91"/>
  <c r="H7" i="91" l="1"/>
  <c r="H16" i="91" s="1"/>
  <c r="F7" i="91" l="1"/>
  <c r="F12" i="91"/>
  <c r="F9" i="91"/>
  <c r="F11" i="91"/>
  <c r="F10" i="91"/>
  <c r="F13" i="91"/>
  <c r="F14" i="91"/>
  <c r="H17" i="91"/>
  <c r="H19" i="91" s="1"/>
  <c r="H22" i="91" s="1"/>
  <c r="F8" i="91"/>
  <c r="F15" i="91"/>
</calcChain>
</file>

<file path=xl/sharedStrings.xml><?xml version="1.0" encoding="utf-8"?>
<sst xmlns="http://schemas.openxmlformats.org/spreadsheetml/2006/main" count="43" uniqueCount="34">
  <si>
    <t>Recept kártya kalkulátor</t>
  </si>
  <si>
    <t xml:space="preserve">A chef a lenti adatok kitöltésével kikalkulálhatja az receptek egyes adagárait az igényelt haszonnal és a javasolt eladási árral </t>
  </si>
  <si>
    <t>Kategória</t>
  </si>
  <si>
    <t>Étel neve</t>
  </si>
  <si>
    <t>Adagszám</t>
  </si>
  <si>
    <t>Alapanyag neve</t>
  </si>
  <si>
    <t>Kiszerelési egység</t>
  </si>
  <si>
    <t>Ár/kg</t>
  </si>
  <si>
    <t>Mennyiség</t>
  </si>
  <si>
    <t>Mértékegység</t>
  </si>
  <si>
    <t>%</t>
  </si>
  <si>
    <t>Tételenkénti ár</t>
  </si>
  <si>
    <t>Alapanyag költség</t>
  </si>
  <si>
    <t>kg</t>
  </si>
  <si>
    <t>1 csomag</t>
  </si>
  <si>
    <t>só</t>
  </si>
  <si>
    <t>Total recept költség</t>
  </si>
  <si>
    <t>1 adag költsége</t>
  </si>
  <si>
    <t>Elvárt haszonkulcs</t>
  </si>
  <si>
    <t>ÁFA</t>
  </si>
  <si>
    <t>Javasolt eladási ár</t>
  </si>
  <si>
    <t>Elkészítés</t>
  </si>
  <si>
    <t>Főétel</t>
  </si>
  <si>
    <t>cékla</t>
  </si>
  <si>
    <t>napraforgóolaj</t>
  </si>
  <si>
    <t>kristálycukor</t>
  </si>
  <si>
    <t>KNORR Balzsamecetkrém</t>
  </si>
  <si>
    <t>A fentüntetett Unilever Food Solutions termékek árai az Unilever 2021. január 1-től érvényes hivatalos nettó listaárai alapján kerültek kiszámításra. Az egyéb nem Unilever alapanyagok 2021. februárban becsült piaci átlagárakat tartalmaznak.</t>
  </si>
  <si>
    <t>Pikáns pulykanyárs céklás üvegtésztával</t>
  </si>
  <si>
    <t>KNORR Marhahúsleves alap - Allergénmentes</t>
  </si>
  <si>
    <t>KNORR Őrölt bors</t>
  </si>
  <si>
    <t>Üvegtészta</t>
  </si>
  <si>
    <t>A pulykamell filét előkészítjük, megmossuk, lecsepegtetjük és kb. 2 x 2 cm-es kockákra vágjuk. 
A hús kockákat finoman sózzuk és borsozzuk, majd a nyársra húzzuk. Kenőtoll segítségével KNORR Marhahúsleves alappal kikevert olajjal bekenjük. A nyársakat alufóliába tekerve 200 C-os sütőben kb. 20-25 perc alatt megsütjük. 
A céklát megtisztítjuk, megmossuk majd almareszelőn lereszeljük. Főzőedénybe tesszük a reszelt céklát és annyi vizet öntünk rá, hogy 1 ujjnyira ellepje, ízesítjük egy csipet sóval, balzsamecettel, kevés cukorral. Amikor a cékla megpuhult, beletesszük az üvegtésztát és 2 perc főzés után, óvatosan megkeverjük. Fedőt teszünk az edényre és a tűzről levesszük. Kb. 10 perc párolódásra van még szüksége a céklás üvegtésztának. (A rizstészta az ízes főzőfolyadékot mind magába szívja.) 
Tálaláskor a tányérra halmozott céklás üvegtésztára helyezzük a sült pulykanyársat.</t>
  </si>
  <si>
    <t>pulykamell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</si>
</sst>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\ &quot;Ft&quot;"/>
    <numFmt numFmtId="167" formatCode="#,##0.00_&quot;&quot;Ft&quot;"/>
    <numFmt numFmtId="168" formatCode="0.0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u val="double"/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28"/>
      <color rgb="FFE55015"/>
      <name val="Verdana"/>
      <family val="2"/>
    </font>
    <font>
      <b/>
      <sz val="10"/>
      <color rgb="FFE5501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E8DA"/>
        <bgColor indexed="64"/>
      </patternFill>
    </fill>
    <fill>
      <patternFill patternType="solid">
        <fgColor rgb="FF5E37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D7539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left" wrapText="1"/>
    </xf>
    <xf numFmtId="0" fontId="3" fillId="4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>
      <alignment horizontal="center" vertical="center" wrapText="1"/>
    </xf>
    <xf numFmtId="167" fontId="6" fillId="3" borderId="1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7" fontId="2" fillId="3" borderId="4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10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1" fillId="2" borderId="9" xfId="2" applyNumberFormat="1" applyFont="1" applyFill="1" applyBorder="1" applyAlignment="1" applyProtection="1">
      <alignment horizontal="center" vertical="center" wrapText="1"/>
      <protection locked="0"/>
    </xf>
    <xf numFmtId="166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8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0" xfId="0" applyFont="1" applyFill="1" applyBorder="1" applyAlignment="1" applyProtection="1">
      <alignment horizontal="left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165" fontId="1" fillId="2" borderId="29" xfId="2" applyNumberFormat="1" applyFont="1" applyFill="1" applyBorder="1" applyAlignment="1" applyProtection="1">
      <alignment horizontal="center" vertical="center" wrapText="1"/>
      <protection locked="0"/>
    </xf>
    <xf numFmtId="166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7" fontId="2" fillId="3" borderId="28" xfId="0" applyNumberFormat="1" applyFont="1" applyFill="1" applyBorder="1" applyAlignment="1">
      <alignment horizontal="center" vertical="center" wrapText="1"/>
    </xf>
    <xf numFmtId="0" fontId="0" fillId="2" borderId="27" xfId="0" applyFont="1" applyFill="1" applyBorder="1" applyAlignment="1" applyProtection="1">
      <alignment horizontal="left" vertical="center" wrapText="1"/>
      <protection locked="0"/>
    </xf>
    <xf numFmtId="167" fontId="2" fillId="3" borderId="26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33" xfId="0" applyFont="1" applyFill="1" applyBorder="1" applyAlignment="1">
      <alignment horizontal="left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164" fontId="1" fillId="2" borderId="29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wrapText="1"/>
    </xf>
    <xf numFmtId="168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wrapText="1"/>
    </xf>
    <xf numFmtId="0" fontId="1" fillId="8" borderId="3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8" fillId="0" borderId="17" xfId="0" applyFont="1" applyBorder="1" applyAlignment="1" applyProtection="1">
      <alignment vertical="top" wrapText="1" readingOrder="1"/>
      <protection locked="0"/>
    </xf>
    <xf numFmtId="0" fontId="9" fillId="0" borderId="10" xfId="0" applyFont="1" applyBorder="1" applyAlignment="1" applyProtection="1">
      <alignment vertical="top" wrapText="1" readingOrder="1"/>
      <protection locked="0"/>
    </xf>
    <xf numFmtId="0" fontId="0" fillId="0" borderId="10" xfId="0" applyBorder="1" applyAlignment="1" applyProtection="1">
      <alignment vertical="top" wrapText="1" readingOrder="1"/>
      <protection locked="0"/>
    </xf>
    <xf numFmtId="0" fontId="0" fillId="0" borderId="13" xfId="0" applyBorder="1" applyAlignment="1" applyProtection="1">
      <alignment vertical="top" wrapText="1" readingOrder="1"/>
      <protection locked="0"/>
    </xf>
    <xf numFmtId="0" fontId="0" fillId="0" borderId="18" xfId="0" applyBorder="1" applyAlignment="1">
      <alignment vertical="top" wrapText="1" readingOrder="1"/>
    </xf>
    <xf numFmtId="0" fontId="0" fillId="0" borderId="0" xfId="0" applyAlignment="1">
      <alignment vertical="top" wrapText="1" readingOrder="1"/>
    </xf>
    <xf numFmtId="0" fontId="0" fillId="0" borderId="19" xfId="0" applyBorder="1" applyAlignment="1">
      <alignment vertical="top" wrapText="1" readingOrder="1"/>
    </xf>
    <xf numFmtId="0" fontId="0" fillId="0" borderId="15" xfId="0" applyBorder="1" applyAlignment="1">
      <alignment vertical="top" wrapText="1" readingOrder="1"/>
    </xf>
    <xf numFmtId="0" fontId="0" fillId="0" borderId="14" xfId="0" applyBorder="1" applyAlignment="1">
      <alignment vertical="top" wrapText="1" readingOrder="1"/>
    </xf>
    <xf numFmtId="0" fontId="0" fillId="0" borderId="16" xfId="0" applyBorder="1" applyAlignment="1">
      <alignment vertical="top" wrapText="1" readingOrder="1"/>
    </xf>
    <xf numFmtId="0" fontId="9" fillId="0" borderId="20" xfId="0" applyFont="1" applyBorder="1" applyAlignment="1" applyProtection="1">
      <alignment horizontal="left" vertical="top" wrapText="1" readingOrder="1"/>
      <protection locked="0"/>
    </xf>
    <xf numFmtId="0" fontId="9" fillId="0" borderId="21" xfId="0" applyFont="1" applyBorder="1" applyAlignment="1" applyProtection="1">
      <alignment horizontal="left" vertical="top" wrapText="1" readingOrder="1"/>
      <protection locked="0"/>
    </xf>
    <xf numFmtId="0" fontId="9" fillId="0" borderId="22" xfId="0" applyFont="1" applyBorder="1" applyAlignment="1" applyProtection="1">
      <alignment horizontal="left" vertical="top" wrapText="1" readingOrder="1"/>
      <protection locked="0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7" borderId="15" xfId="0" applyFont="1" applyFill="1" applyBorder="1" applyAlignment="1" applyProtection="1">
      <alignment horizontal="left" vertical="top" wrapText="1" readingOrder="1"/>
      <protection locked="0"/>
    </xf>
    <xf numFmtId="0" fontId="7" fillId="7" borderId="14" xfId="0" applyFont="1" applyFill="1" applyBorder="1" applyAlignment="1" applyProtection="1">
      <alignment horizontal="left" vertical="top" wrapText="1" readingOrder="1"/>
      <protection locked="0"/>
    </xf>
    <xf numFmtId="0" fontId="7" fillId="7" borderId="16" xfId="0" applyFont="1" applyFill="1" applyBorder="1" applyAlignment="1" applyProtection="1">
      <alignment horizontal="left" vertical="top" wrapText="1" readingOrder="1"/>
      <protection locked="0"/>
    </xf>
    <xf numFmtId="0" fontId="0" fillId="0" borderId="1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7" fillId="7" borderId="17" xfId="0" applyFont="1" applyFill="1" applyBorder="1" applyAlignment="1" applyProtection="1">
      <alignment horizontal="left" vertical="top" wrapText="1" readingOrder="1"/>
      <protection locked="0"/>
    </xf>
    <xf numFmtId="0" fontId="7" fillId="7" borderId="10" xfId="0" applyFont="1" applyFill="1" applyBorder="1" applyAlignment="1" applyProtection="1">
      <alignment horizontal="left" vertical="top" wrapText="1" readingOrder="1"/>
      <protection locked="0"/>
    </xf>
    <xf numFmtId="0" fontId="7" fillId="7" borderId="13" xfId="0" applyFont="1" applyFill="1" applyBorder="1" applyAlignment="1" applyProtection="1">
      <alignment horizontal="left" vertical="top" wrapText="1" readingOrder="1"/>
      <protection locked="0"/>
    </xf>
  </cellXfs>
  <cellStyles count="6">
    <cellStyle name="Comma" xfId="1" builtinId="3"/>
    <cellStyle name="Comma 2" xfId="5" xr:uid="{00000000-0005-0000-0000-000001000000}"/>
    <cellStyle name="Normal" xfId="0" builtinId="0"/>
    <cellStyle name="Normal 2" xfId="3" xr:uid="{00000000-0005-0000-0000-000004000000}"/>
    <cellStyle name="Percent" xfId="2" builtinId="5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E55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231322</xdr:rowOff>
    </xdr:from>
    <xdr:to>
      <xdr:col>0</xdr:col>
      <xdr:colOff>1466295</xdr:colOff>
      <xdr:row>0</xdr:row>
      <xdr:rowOff>914854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ECBE99-4602-4571-A7AB-FEA0632D5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322"/>
          <a:ext cx="1466295" cy="683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92A8-08A9-421E-B3DC-2935B30713B3}">
  <dimension ref="A1:I32"/>
  <sheetViews>
    <sheetView tabSelected="1" zoomScale="70" zoomScaleNormal="70" workbookViewId="0">
      <selection activeCell="J7" sqref="J7"/>
    </sheetView>
  </sheetViews>
  <sheetFormatPr defaultColWidth="9.08984375" defaultRowHeight="12.5" x14ac:dyDescent="0.25"/>
  <cols>
    <col min="1" max="1" width="21.6328125" style="1" customWidth="1"/>
    <col min="2" max="2" width="15.6328125" style="36" hidden="1" customWidth="1"/>
    <col min="3" max="5" width="15.6328125" style="36" customWidth="1"/>
    <col min="6" max="6" width="10.6328125" style="36" customWidth="1"/>
    <col min="7" max="7" width="17.453125" style="36" customWidth="1"/>
    <col min="8" max="8" width="15.6328125" style="36" customWidth="1"/>
    <col min="9" max="9" width="9.08984375" style="36"/>
    <col min="10" max="10" width="84" style="36" customWidth="1"/>
    <col min="11" max="16384" width="9.08984375" style="36"/>
  </cols>
  <sheetData>
    <row r="1" spans="1:9" ht="95.15" customHeight="1" thickBot="1" x14ac:dyDescent="0.3">
      <c r="B1" s="46" t="s">
        <v>0</v>
      </c>
      <c r="C1" s="46"/>
      <c r="D1" s="47"/>
      <c r="E1" s="47"/>
      <c r="F1" s="47"/>
      <c r="G1" s="47"/>
    </row>
    <row r="2" spans="1:9" ht="45" customHeight="1" thickBot="1" x14ac:dyDescent="0.3">
      <c r="A2" s="48" t="s">
        <v>1</v>
      </c>
      <c r="B2" s="49"/>
      <c r="C2" s="49"/>
      <c r="D2" s="49"/>
      <c r="E2" s="50"/>
      <c r="F2" s="51"/>
      <c r="G2" s="51"/>
      <c r="H2" s="52"/>
    </row>
    <row r="3" spans="1:9" ht="30" customHeight="1" thickBot="1" x14ac:dyDescent="0.3">
      <c r="A3" s="2" t="s">
        <v>2</v>
      </c>
      <c r="B3" s="53" t="s">
        <v>22</v>
      </c>
      <c r="C3" s="54"/>
      <c r="D3" s="55"/>
      <c r="E3" s="55"/>
      <c r="F3" s="55"/>
      <c r="G3" s="55"/>
      <c r="H3" s="56"/>
      <c r="I3" s="3"/>
    </row>
    <row r="4" spans="1:9" ht="30" customHeight="1" thickBot="1" x14ac:dyDescent="0.3">
      <c r="A4" s="2" t="s">
        <v>3</v>
      </c>
      <c r="B4" s="53" t="s">
        <v>28</v>
      </c>
      <c r="C4" s="54"/>
      <c r="D4" s="55"/>
      <c r="E4" s="55"/>
      <c r="F4" s="55"/>
      <c r="G4" s="55"/>
      <c r="H4" s="56"/>
    </row>
    <row r="5" spans="1:9" ht="30" customHeight="1" thickBot="1" x14ac:dyDescent="0.3">
      <c r="A5" s="2" t="s">
        <v>4</v>
      </c>
      <c r="B5" s="42">
        <v>10</v>
      </c>
      <c r="C5" s="43"/>
      <c r="D5" s="44"/>
      <c r="E5" s="44"/>
      <c r="F5" s="44"/>
      <c r="G5" s="44"/>
      <c r="H5" s="45"/>
    </row>
    <row r="6" spans="1:9" s="4" customFormat="1" ht="26.5" thickBot="1" x14ac:dyDescent="0.3">
      <c r="A6" s="29" t="s">
        <v>5</v>
      </c>
      <c r="B6" s="30" t="s">
        <v>6</v>
      </c>
      <c r="C6" s="31" t="s">
        <v>7</v>
      </c>
      <c r="D6" s="32" t="s">
        <v>8</v>
      </c>
      <c r="E6" s="33" t="s">
        <v>9</v>
      </c>
      <c r="F6" s="33" t="s">
        <v>10</v>
      </c>
      <c r="G6" s="33" t="s">
        <v>11</v>
      </c>
      <c r="H6" s="30" t="s">
        <v>12</v>
      </c>
    </row>
    <row r="7" spans="1:9" ht="27" customHeight="1" x14ac:dyDescent="0.25">
      <c r="A7" s="20" t="s">
        <v>33</v>
      </c>
      <c r="B7" s="21"/>
      <c r="C7" s="34">
        <v>1553</v>
      </c>
      <c r="D7" s="41">
        <v>0.9</v>
      </c>
      <c r="E7" s="35" t="s">
        <v>13</v>
      </c>
      <c r="F7" s="22">
        <f>G7/$H$16</f>
        <v>0.31644752839469614</v>
      </c>
      <c r="G7" s="23">
        <f>C7*D7</f>
        <v>1397.7</v>
      </c>
      <c r="H7" s="24">
        <f>(G7/10)*$B$5</f>
        <v>1397.7</v>
      </c>
      <c r="I7" s="5"/>
    </row>
    <row r="8" spans="1:9" ht="27" customHeight="1" x14ac:dyDescent="0.25">
      <c r="A8" s="25" t="s">
        <v>31</v>
      </c>
      <c r="B8" s="6" t="s">
        <v>14</v>
      </c>
      <c r="C8" s="28">
        <v>4716</v>
      </c>
      <c r="D8" s="19">
        <v>0.6</v>
      </c>
      <c r="E8" s="27" t="s">
        <v>13</v>
      </c>
      <c r="F8" s="17">
        <f>G8/$H$16</f>
        <v>0.64063813861746599</v>
      </c>
      <c r="G8" s="18">
        <f t="shared" ref="G8:G15" si="0">C8*D8</f>
        <v>2829.6</v>
      </c>
      <c r="H8" s="26">
        <f t="shared" ref="H8:H15" si="1">(G8/10)*$B$5</f>
        <v>2829.6</v>
      </c>
    </row>
    <row r="9" spans="1:9" s="40" customFormat="1" ht="27" customHeight="1" x14ac:dyDescent="0.25">
      <c r="A9" s="25" t="s">
        <v>23</v>
      </c>
      <c r="B9" s="6"/>
      <c r="C9" s="28">
        <v>165</v>
      </c>
      <c r="D9" s="19">
        <v>0.3</v>
      </c>
      <c r="E9" s="27" t="s">
        <v>13</v>
      </c>
      <c r="F9" s="17">
        <f t="shared" ref="F9:F14" si="2">G9/$H$16</f>
        <v>1.1207092119580353E-2</v>
      </c>
      <c r="G9" s="18">
        <f t="shared" si="0"/>
        <v>49.5</v>
      </c>
      <c r="H9" s="26">
        <f t="shared" si="1"/>
        <v>49.5</v>
      </c>
    </row>
    <row r="10" spans="1:9" s="40" customFormat="1" ht="27" customHeight="1" x14ac:dyDescent="0.25">
      <c r="A10" s="25" t="s">
        <v>24</v>
      </c>
      <c r="B10" s="6"/>
      <c r="C10" s="28">
        <v>296</v>
      </c>
      <c r="D10" s="19">
        <v>1.4999999999999999E-2</v>
      </c>
      <c r="E10" s="27" t="s">
        <v>13</v>
      </c>
      <c r="F10" s="17">
        <f t="shared" si="2"/>
        <v>1.0052422022411467E-3</v>
      </c>
      <c r="G10" s="18">
        <f t="shared" si="0"/>
        <v>4.4399999999999995</v>
      </c>
      <c r="H10" s="26">
        <f t="shared" si="1"/>
        <v>4.4399999999999995</v>
      </c>
    </row>
    <row r="11" spans="1:9" s="40" customFormat="1" ht="27" customHeight="1" x14ac:dyDescent="0.25">
      <c r="A11" s="25" t="s">
        <v>26</v>
      </c>
      <c r="B11" s="6"/>
      <c r="C11" s="28">
        <v>9200</v>
      </c>
      <c r="D11" s="19">
        <v>0.01</v>
      </c>
      <c r="E11" s="27" t="s">
        <v>13</v>
      </c>
      <c r="F11" s="17">
        <f t="shared" si="2"/>
        <v>2.0829342929321062E-2</v>
      </c>
      <c r="G11" s="18">
        <f t="shared" si="0"/>
        <v>92</v>
      </c>
      <c r="H11" s="26">
        <f t="shared" si="1"/>
        <v>92</v>
      </c>
    </row>
    <row r="12" spans="1:9" s="40" customFormat="1" ht="27" customHeight="1" x14ac:dyDescent="0.25">
      <c r="A12" s="25" t="s">
        <v>25</v>
      </c>
      <c r="B12" s="6"/>
      <c r="C12" s="28">
        <v>149</v>
      </c>
      <c r="D12" s="19">
        <v>1.2E-2</v>
      </c>
      <c r="E12" s="27" t="s">
        <v>13</v>
      </c>
      <c r="F12" s="17">
        <f t="shared" si="2"/>
        <v>4.0481375171332669E-4</v>
      </c>
      <c r="G12" s="18">
        <f t="shared" si="0"/>
        <v>1.788</v>
      </c>
      <c r="H12" s="26">
        <f t="shared" si="1"/>
        <v>1.7880000000000003</v>
      </c>
    </row>
    <row r="13" spans="1:9" s="40" customFormat="1" ht="27" customHeight="1" x14ac:dyDescent="0.25">
      <c r="A13" s="25" t="s">
        <v>15</v>
      </c>
      <c r="B13" s="6"/>
      <c r="C13" s="28">
        <v>51</v>
      </c>
      <c r="D13" s="19">
        <v>0.01</v>
      </c>
      <c r="E13" s="27" t="s">
        <v>13</v>
      </c>
      <c r="F13" s="17">
        <f t="shared" si="2"/>
        <v>1.1546700971688849E-4</v>
      </c>
      <c r="G13" s="18">
        <f t="shared" si="0"/>
        <v>0.51</v>
      </c>
      <c r="H13" s="26">
        <f t="shared" si="1"/>
        <v>0.51</v>
      </c>
    </row>
    <row r="14" spans="1:9" s="40" customFormat="1" ht="27" customHeight="1" x14ac:dyDescent="0.25">
      <c r="A14" s="25" t="s">
        <v>29</v>
      </c>
      <c r="B14" s="6"/>
      <c r="C14" s="28">
        <v>5998</v>
      </c>
      <c r="D14" s="19">
        <v>6.0000000000000001E-3</v>
      </c>
      <c r="E14" s="27" t="s">
        <v>13</v>
      </c>
      <c r="F14" s="17">
        <f t="shared" si="2"/>
        <v>8.1478955797870244E-3</v>
      </c>
      <c r="G14" s="18">
        <f t="shared" si="0"/>
        <v>35.988</v>
      </c>
      <c r="H14" s="26">
        <f t="shared" si="1"/>
        <v>35.988</v>
      </c>
    </row>
    <row r="15" spans="1:9" ht="46.25" customHeight="1" x14ac:dyDescent="0.25">
      <c r="A15" s="25" t="s">
        <v>30</v>
      </c>
      <c r="B15" s="6"/>
      <c r="C15" s="28">
        <v>5320</v>
      </c>
      <c r="D15" s="19">
        <v>1E-3</v>
      </c>
      <c r="E15" s="27" t="s">
        <v>13</v>
      </c>
      <c r="F15" s="17">
        <f>G15/$H$16</f>
        <v>1.204479395478131E-3</v>
      </c>
      <c r="G15" s="18">
        <f t="shared" si="0"/>
        <v>5.32</v>
      </c>
      <c r="H15" s="26">
        <f t="shared" si="1"/>
        <v>5.32</v>
      </c>
    </row>
    <row r="16" spans="1:9" ht="24.9" customHeight="1" thickBot="1" x14ac:dyDescent="0.3">
      <c r="A16" s="79"/>
      <c r="B16" s="79"/>
      <c r="C16" s="79"/>
      <c r="D16" s="79"/>
      <c r="E16" s="79"/>
      <c r="F16" s="37"/>
      <c r="G16" s="7" t="s">
        <v>16</v>
      </c>
      <c r="H16" s="8">
        <f>SUM(H7:H15)</f>
        <v>4416.8459999999995</v>
      </c>
    </row>
    <row r="17" spans="1:8" ht="24.9" customHeight="1" thickBot="1" x14ac:dyDescent="0.3">
      <c r="A17" s="80"/>
      <c r="B17" s="80"/>
      <c r="C17" s="80"/>
      <c r="D17" s="80"/>
      <c r="E17" s="80"/>
      <c r="F17" s="37"/>
      <c r="G17" s="9" t="s">
        <v>17</v>
      </c>
      <c r="H17" s="10">
        <f>H16/B5</f>
        <v>441.68459999999993</v>
      </c>
    </row>
    <row r="18" spans="1:8" ht="15" hidden="1" customHeight="1" x14ac:dyDescent="0.25">
      <c r="A18" s="81"/>
      <c r="B18" s="81"/>
      <c r="C18" s="81"/>
      <c r="D18" s="81"/>
      <c r="E18" s="81"/>
      <c r="F18" s="81"/>
      <c r="G18" s="81"/>
      <c r="H18" s="11"/>
    </row>
    <row r="19" spans="1:8" ht="24.9" hidden="1" customHeight="1" x14ac:dyDescent="0.25">
      <c r="A19" s="82"/>
      <c r="B19" s="82"/>
      <c r="C19" s="82"/>
      <c r="D19" s="82"/>
      <c r="E19" s="82"/>
      <c r="F19" s="38"/>
      <c r="G19" s="9" t="s">
        <v>17</v>
      </c>
      <c r="H19" s="10">
        <f>+H17</f>
        <v>441.68459999999993</v>
      </c>
    </row>
    <row r="20" spans="1:8" ht="24.9" hidden="1" customHeight="1" x14ac:dyDescent="0.25">
      <c r="A20" s="82"/>
      <c r="B20" s="82"/>
      <c r="C20" s="82"/>
      <c r="D20" s="82"/>
      <c r="E20" s="82"/>
      <c r="F20" s="38"/>
      <c r="G20" s="12" t="s">
        <v>18</v>
      </c>
      <c r="H20" s="13">
        <v>2</v>
      </c>
    </row>
    <row r="21" spans="1:8" ht="24.9" hidden="1" customHeight="1" x14ac:dyDescent="0.25">
      <c r="A21" s="82"/>
      <c r="B21" s="82"/>
      <c r="C21" s="82"/>
      <c r="D21" s="82"/>
      <c r="E21" s="82"/>
      <c r="F21" s="38"/>
      <c r="G21" s="14" t="s">
        <v>19</v>
      </c>
      <c r="H21" s="15">
        <v>0.27</v>
      </c>
    </row>
    <row r="22" spans="1:8" s="16" customFormat="1" ht="24.9" hidden="1" customHeight="1" x14ac:dyDescent="0.25">
      <c r="A22" s="83"/>
      <c r="B22" s="83"/>
      <c r="C22" s="83"/>
      <c r="D22" s="83"/>
      <c r="E22" s="83"/>
      <c r="F22" s="39"/>
      <c r="G22" s="12" t="s">
        <v>20</v>
      </c>
      <c r="H22" s="10">
        <f>(H19*H20)*(1+H21)</f>
        <v>1121.8788839999997</v>
      </c>
    </row>
    <row r="23" spans="1:8" ht="15" customHeight="1" thickBot="1" x14ac:dyDescent="0.3">
      <c r="A23" s="84"/>
      <c r="B23" s="85"/>
      <c r="C23" s="85"/>
      <c r="D23" s="85"/>
      <c r="E23" s="85"/>
      <c r="F23" s="85"/>
      <c r="G23" s="85"/>
      <c r="H23" s="86"/>
    </row>
    <row r="24" spans="1:8" ht="91.5" customHeight="1" thickBot="1" x14ac:dyDescent="0.3">
      <c r="A24" s="87" t="s">
        <v>27</v>
      </c>
      <c r="B24" s="88"/>
      <c r="C24" s="88"/>
      <c r="D24" s="88"/>
      <c r="E24" s="88"/>
      <c r="F24" s="88"/>
      <c r="G24" s="88"/>
      <c r="H24" s="89"/>
    </row>
    <row r="25" spans="1:8" ht="15.75" customHeight="1" thickBot="1" x14ac:dyDescent="0.3">
      <c r="A25" s="90" t="s">
        <v>21</v>
      </c>
      <c r="B25" s="91"/>
      <c r="C25" s="91"/>
      <c r="D25" s="91"/>
      <c r="E25" s="91"/>
      <c r="F25" s="91"/>
      <c r="G25" s="91"/>
      <c r="H25" s="92"/>
    </row>
    <row r="26" spans="1:8" ht="14.25" customHeight="1" x14ac:dyDescent="0.25">
      <c r="A26" s="57" t="s">
        <v>32</v>
      </c>
      <c r="B26" s="58"/>
      <c r="C26" s="58"/>
      <c r="D26" s="59"/>
      <c r="E26" s="59"/>
      <c r="F26" s="59"/>
      <c r="G26" s="59"/>
      <c r="H26" s="60"/>
    </row>
    <row r="27" spans="1:8" ht="31.25" customHeight="1" x14ac:dyDescent="0.25">
      <c r="A27" s="61"/>
      <c r="B27" s="62"/>
      <c r="C27" s="62"/>
      <c r="D27" s="62"/>
      <c r="E27" s="62"/>
      <c r="F27" s="62"/>
      <c r="G27" s="62"/>
      <c r="H27" s="63"/>
    </row>
    <row r="28" spans="1:8" ht="183" customHeight="1" thickBot="1" x14ac:dyDescent="0.3">
      <c r="A28" s="64"/>
      <c r="B28" s="65"/>
      <c r="C28" s="65"/>
      <c r="D28" s="65"/>
      <c r="E28" s="65"/>
      <c r="F28" s="65"/>
      <c r="G28" s="65"/>
      <c r="H28" s="66"/>
    </row>
    <row r="29" spans="1:8" ht="18.75" customHeight="1" x14ac:dyDescent="0.25">
      <c r="A29" s="67"/>
      <c r="B29" s="68"/>
      <c r="C29" s="68"/>
      <c r="D29" s="68"/>
      <c r="E29" s="68"/>
      <c r="F29" s="68"/>
      <c r="G29" s="68"/>
      <c r="H29" s="69"/>
    </row>
    <row r="30" spans="1:8" ht="15" customHeight="1" x14ac:dyDescent="0.25">
      <c r="A30" s="70"/>
      <c r="B30" s="71"/>
      <c r="C30" s="71"/>
      <c r="D30" s="71"/>
      <c r="E30" s="71"/>
      <c r="F30" s="71"/>
      <c r="G30" s="71"/>
      <c r="H30" s="72"/>
    </row>
    <row r="31" spans="1:8" ht="36.75" customHeight="1" thickBot="1" x14ac:dyDescent="0.3">
      <c r="A31" s="73"/>
      <c r="B31" s="74"/>
      <c r="C31" s="74"/>
      <c r="D31" s="74"/>
      <c r="E31" s="74"/>
      <c r="F31" s="74"/>
      <c r="G31" s="74"/>
      <c r="H31" s="75"/>
    </row>
    <row r="32" spans="1:8" ht="84.75" customHeight="1" thickBot="1" x14ac:dyDescent="0.3">
      <c r="A32" s="76"/>
      <c r="B32" s="77"/>
      <c r="C32" s="77"/>
      <c r="D32" s="77"/>
      <c r="E32" s="77"/>
      <c r="F32" s="77"/>
      <c r="G32" s="77"/>
      <c r="H32" s="78"/>
    </row>
  </sheetData>
  <mergeCells count="15">
    <mergeCell ref="A26:H28"/>
    <mergeCell ref="A29:H31"/>
    <mergeCell ref="A32:H32"/>
    <mergeCell ref="A16:E17"/>
    <mergeCell ref="A18:G18"/>
    <mergeCell ref="A19:E22"/>
    <mergeCell ref="A23:H23"/>
    <mergeCell ref="A24:H24"/>
    <mergeCell ref="A25:H25"/>
    <mergeCell ref="B5:H5"/>
    <mergeCell ref="B1:G1"/>
    <mergeCell ref="A2:E2"/>
    <mergeCell ref="F2:H2"/>
    <mergeCell ref="B3:H3"/>
    <mergeCell ref="B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Csirkenyárs, tésztával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Belhazi, Bianka</dc:creator>
  <cp:lastModifiedBy>Soos, Reka</cp:lastModifiedBy>
  <dcterms:created xsi:type="dcterms:W3CDTF">2017-01-04T15:46:35Z</dcterms:created>
  <dcterms:modified xsi:type="dcterms:W3CDTF">2021-02-26T12:47:40Z</dcterms:modified>
</cp:coreProperties>
</file>